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oje\Budżet OBYWATELSKI\BO 2023\Wianki kieleckie - noc świętojańska\"/>
    </mc:Choice>
  </mc:AlternateContent>
  <xr:revisionPtr revIDLastSave="0" documentId="13_ncr:1_{0D07427F-5CC9-4180-AB82-DA8A6A1E77BA}" xr6:coauthVersionLast="47" xr6:coauthVersionMax="47" xr10:uidLastSave="{00000000-0000-0000-0000-000000000000}"/>
  <bookViews>
    <workbookView xWindow="-120" yWindow="-120" windowWidth="19440" windowHeight="11790" xr2:uid="{7F791BEC-888B-4AAB-8315-7307E77A641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6" i="1"/>
  <c r="B14" i="1"/>
  <c r="B12" i="1"/>
  <c r="B9" i="1"/>
  <c r="B8" i="1"/>
  <c r="B23" i="1" s="1"/>
</calcChain>
</file>

<file path=xl/sharedStrings.xml><?xml version="1.0" encoding="utf-8"?>
<sst xmlns="http://schemas.openxmlformats.org/spreadsheetml/2006/main" count="33" uniqueCount="33">
  <si>
    <t>Nazwa projektu</t>
  </si>
  <si>
    <t>typ projektu</t>
  </si>
  <si>
    <t>wartość</t>
  </si>
  <si>
    <t>opis</t>
  </si>
  <si>
    <t>Wianki kieleckie - Noc Świętojańska</t>
  </si>
  <si>
    <t>nieinwestycyjny</t>
  </si>
  <si>
    <t>ubezpieczenie</t>
  </si>
  <si>
    <t>koszt transportu</t>
  </si>
  <si>
    <t>Przygotowanie terenu - sprzątnięcie terenu oraz nadbrzeża, skoszenie trawy</t>
  </si>
  <si>
    <t>instalacja plakietki informującej o wydarzeniu lub plakat</t>
  </si>
  <si>
    <t>reklama wydarzenia w mediach społecznościowych</t>
  </si>
  <si>
    <t>Instalacja pochodni rozświetlających miejsce wydarzenia</t>
  </si>
  <si>
    <t>olejek antyinsektowy do pochodni</t>
  </si>
  <si>
    <t>koncert akustyczny orkiestry dętej - koszt orientacyjny</t>
  </si>
  <si>
    <t>Obsługa przez firmę eventową : pokaz fireshow, teatr ognia, chodzenie po ogniu oraz przenośne nagłośnienie lub megafon (orientacyjne - w zależności od formu pokazu)</t>
  </si>
  <si>
    <t>ceny od 3000 - 6000 w zalezności od programu</t>
  </si>
  <si>
    <t>Catering - grill dla uczestników imprezy - dania mięsne, wegańskie, wegetariańskie + grill cateringowy</t>
  </si>
  <si>
    <t>~20/os*300os</t>
  </si>
  <si>
    <t>naczynia i sztućce</t>
  </si>
  <si>
    <t>talerze papierowe</t>
  </si>
  <si>
    <t>300szt</t>
  </si>
  <si>
    <t>nóż+widelec</t>
  </si>
  <si>
    <t>materiał na ognisko drewno kominkowe</t>
  </si>
  <si>
    <t>Ustawienie przenośnej toalety</t>
  </si>
  <si>
    <t>rezygnacja</t>
  </si>
  <si>
    <t>dodatkowe kosze/worki na śmieci</t>
  </si>
  <si>
    <t>5*worek drewna kominkowego</t>
  </si>
  <si>
    <t xml:space="preserve">ochrona </t>
  </si>
  <si>
    <t>40/h*4os*8h</t>
  </si>
  <si>
    <t>koszt obsługi - dodatkowi pracownicy</t>
  </si>
  <si>
    <t>15/h*4os*10h</t>
  </si>
  <si>
    <t>TTL</t>
  </si>
  <si>
    <t>Wianki Kieleckie - kolejna edycja popularnej wśród kielczan imprezy integracyjnej nad kieleckim Zalewem. Historycznie nawiązuje do pierwszego takiego wydarzenia, które odyło się w 1958 roku. Dla uczestników przewidziano atrakcje: dobrą zabawę przy dźwiekach muzyki akustycznej i tej prezentowanej przez DJ-a, warsztaty z plecenia wianków, pokazy fireshow. Najwiekszą atrakcją będzie występ orkiestry dętej. Dla uczestników wydarzenia przygotowany będzie catering.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</si>
</sst>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9746-BD79-4E35-9131-561310D7A55A}">
  <dimension ref="A1:E23"/>
  <sheetViews>
    <sheetView tabSelected="1" workbookViewId="0">
      <selection activeCell="D2" sqref="D2"/>
    </sheetView>
  </sheetViews>
  <sheetFormatPr defaultColWidth="19.85546875" defaultRowHeight="15" x14ac:dyDescent="0.25"/>
  <cols>
    <col min="1" max="1" width="99.5703125" style="2" customWidth="1"/>
    <col min="2" max="3" width="19.85546875" style="2"/>
    <col min="4" max="4" width="71.28515625" style="2" customWidth="1"/>
    <col min="5" max="16384" width="19.85546875" style="2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5" s="6" customFormat="1" ht="105.75" thickBot="1" x14ac:dyDescent="0.3">
      <c r="A2" s="3" t="s">
        <v>4</v>
      </c>
      <c r="B2" s="4" t="s">
        <v>5</v>
      </c>
      <c r="C2" s="5">
        <v>30000</v>
      </c>
      <c r="D2" s="5" t="s">
        <v>32</v>
      </c>
    </row>
    <row r="3" spans="1:5" x14ac:dyDescent="0.25">
      <c r="A3" s="7" t="s">
        <v>6</v>
      </c>
      <c r="B3" s="8">
        <v>50</v>
      </c>
      <c r="C3" s="9"/>
      <c r="D3" s="9"/>
      <c r="E3" s="9"/>
    </row>
    <row r="4" spans="1:5" x14ac:dyDescent="0.25">
      <c r="A4" s="10" t="s">
        <v>7</v>
      </c>
      <c r="B4" s="11">
        <v>170</v>
      </c>
      <c r="C4" s="9"/>
      <c r="D4" s="9"/>
      <c r="E4" s="9"/>
    </row>
    <row r="5" spans="1:5" x14ac:dyDescent="0.25">
      <c r="A5" s="12" t="s">
        <v>8</v>
      </c>
      <c r="B5" s="11">
        <v>70</v>
      </c>
      <c r="C5" s="9"/>
      <c r="D5" s="9"/>
      <c r="E5" s="9"/>
    </row>
    <row r="6" spans="1:5" x14ac:dyDescent="0.25">
      <c r="A6" s="12" t="s">
        <v>9</v>
      </c>
      <c r="B6" s="11">
        <v>20</v>
      </c>
      <c r="C6" s="9"/>
      <c r="D6" s="9"/>
      <c r="E6" s="9"/>
    </row>
    <row r="7" spans="1:5" x14ac:dyDescent="0.25">
      <c r="A7" s="12" t="s">
        <v>10</v>
      </c>
      <c r="B7" s="11">
        <v>20</v>
      </c>
      <c r="C7" s="9"/>
      <c r="D7" s="9"/>
      <c r="E7" s="9"/>
    </row>
    <row r="8" spans="1:5" x14ac:dyDescent="0.25">
      <c r="A8" s="12" t="s">
        <v>11</v>
      </c>
      <c r="B8" s="11">
        <f>6.99*20</f>
        <v>139.80000000000001</v>
      </c>
      <c r="C8" s="9"/>
      <c r="D8" s="9"/>
      <c r="E8" s="9"/>
    </row>
    <row r="9" spans="1:5" x14ac:dyDescent="0.25">
      <c r="A9" s="12" t="s">
        <v>12</v>
      </c>
      <c r="B9" s="11">
        <f>2*21.99</f>
        <v>43.98</v>
      </c>
      <c r="C9" s="9"/>
      <c r="D9" s="9"/>
      <c r="E9" s="9"/>
    </row>
    <row r="10" spans="1:5" x14ac:dyDescent="0.25">
      <c r="A10" s="12" t="s">
        <v>13</v>
      </c>
      <c r="B10" s="11">
        <v>3000</v>
      </c>
      <c r="C10" s="9"/>
      <c r="D10" s="9"/>
      <c r="E10" s="9"/>
    </row>
    <row r="11" spans="1:5" ht="45" x14ac:dyDescent="0.25">
      <c r="A11" s="12" t="s">
        <v>14</v>
      </c>
      <c r="B11" s="11">
        <v>4000</v>
      </c>
      <c r="C11" s="9" t="s">
        <v>15</v>
      </c>
      <c r="D11" s="9"/>
      <c r="E11" s="9"/>
    </row>
    <row r="12" spans="1:5" ht="25.5" x14ac:dyDescent="0.25">
      <c r="A12" s="12" t="s">
        <v>16</v>
      </c>
      <c r="B12" s="11">
        <f>20*300</f>
        <v>6000</v>
      </c>
      <c r="C12" s="9" t="s">
        <v>17</v>
      </c>
      <c r="D12" s="9"/>
      <c r="E12" s="9"/>
    </row>
    <row r="13" spans="1:5" x14ac:dyDescent="0.25">
      <c r="A13" s="12" t="s">
        <v>18</v>
      </c>
      <c r="B13" s="11"/>
      <c r="C13" s="9"/>
      <c r="D13" s="9"/>
      <c r="E13" s="9"/>
    </row>
    <row r="14" spans="1:5" x14ac:dyDescent="0.25">
      <c r="A14" s="12" t="s">
        <v>19</v>
      </c>
      <c r="B14" s="11">
        <f>9*3</f>
        <v>27</v>
      </c>
      <c r="C14" s="9" t="s">
        <v>20</v>
      </c>
      <c r="D14" s="9"/>
      <c r="E14" s="9"/>
    </row>
    <row r="15" spans="1:5" x14ac:dyDescent="0.25">
      <c r="A15" s="12" t="s">
        <v>21</v>
      </c>
      <c r="B15" s="11">
        <v>27</v>
      </c>
      <c r="C15" s="9"/>
      <c r="D15" s="9"/>
      <c r="E15" s="9"/>
    </row>
    <row r="16" spans="1:5" x14ac:dyDescent="0.25">
      <c r="A16" s="12" t="s">
        <v>22</v>
      </c>
      <c r="B16" s="11">
        <f>11.99*5</f>
        <v>59.95</v>
      </c>
      <c r="C16" s="9"/>
      <c r="D16" s="9"/>
      <c r="E16" s="9"/>
    </row>
    <row r="17" spans="1:5" x14ac:dyDescent="0.25">
      <c r="A17" s="12" t="s">
        <v>23</v>
      </c>
      <c r="B17" s="11">
        <v>0</v>
      </c>
      <c r="C17" s="9" t="s">
        <v>24</v>
      </c>
      <c r="D17" s="9"/>
      <c r="E17" s="9"/>
    </row>
    <row r="18" spans="1:5" ht="30" x14ac:dyDescent="0.25">
      <c r="A18" s="12" t="s">
        <v>25</v>
      </c>
      <c r="B18" s="11">
        <f>5*16</f>
        <v>80</v>
      </c>
      <c r="C18" s="9" t="s">
        <v>26</v>
      </c>
      <c r="D18" s="9"/>
      <c r="E18" s="9"/>
    </row>
    <row r="19" spans="1:5" x14ac:dyDescent="0.25">
      <c r="A19" s="12" t="s">
        <v>27</v>
      </c>
      <c r="B19" s="11">
        <f>40*4*8</f>
        <v>1280</v>
      </c>
      <c r="C19" s="9" t="s">
        <v>28</v>
      </c>
      <c r="D19" s="9"/>
      <c r="E19" s="9"/>
    </row>
    <row r="20" spans="1:5" ht="15.75" thickBot="1" x14ac:dyDescent="0.3">
      <c r="A20" s="13" t="s">
        <v>29</v>
      </c>
      <c r="B20" s="14">
        <f>15*10*4</f>
        <v>600</v>
      </c>
      <c r="C20" s="9" t="s">
        <v>30</v>
      </c>
      <c r="D20" s="9"/>
      <c r="E20" s="9"/>
    </row>
    <row r="21" spans="1:5" x14ac:dyDescent="0.25">
      <c r="A21" s="15"/>
      <c r="B21" s="9"/>
      <c r="C21" s="9"/>
      <c r="D21" s="9"/>
      <c r="E21" s="9"/>
    </row>
    <row r="22" spans="1:5" ht="15.75" thickBot="1" x14ac:dyDescent="0.3">
      <c r="A22" s="15"/>
      <c r="B22" s="9"/>
      <c r="C22" s="9"/>
      <c r="D22" s="9"/>
      <c r="E22" s="9"/>
    </row>
    <row r="23" spans="1:5" s="19" customFormat="1" ht="15.75" thickBot="1" x14ac:dyDescent="0.3">
      <c r="A23" s="16" t="s">
        <v>31</v>
      </c>
      <c r="B23" s="17">
        <f>SUM(B3:B22)</f>
        <v>15587.73</v>
      </c>
      <c r="C23" s="18">
        <v>20000</v>
      </c>
      <c r="D23" s="18"/>
      <c r="E2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2021-05-24T22:09:47Z</dcterms:created>
  <dcterms:modified xsi:type="dcterms:W3CDTF">2022-05-13T18:27:55Z</dcterms:modified>
</cp:coreProperties>
</file>